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mrt2017" sheetId="1" state="visible" r:id="rId2"/>
  </sheets>
  <externalReferences>
    <externalReference r:id="rId3"/>
  </externalReferences>
  <calcPr iterateCount="100" refMode="A1" iterate="false" iterateDelta="0.0001"/>
</workbook>
</file>

<file path=xl/sharedStrings.xml><?xml version="1.0" encoding="utf-8"?>
<sst xmlns="http://schemas.openxmlformats.org/spreadsheetml/2006/main" count="1" uniqueCount="1">
  <si>
    <t>Kwekerslijst NVC 7 maart 2017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</si>
</sst>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8"/>
      <color rgb="FF1D2129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  <fill>
      <patternFill patternType="solid">
        <fgColor rgb="FFE2F0D9"/>
        <bgColor rgb="FFDEEBF7"/>
      </patternFill>
    </fill>
    <fill>
      <patternFill patternType="solid">
        <fgColor rgb="FFFFF2CC"/>
        <bgColor rgb="FFE2F0D9"/>
      </patternFill>
    </fill>
    <fill>
      <patternFill patternType="solid">
        <fgColor rgb="FFDEEBF7"/>
        <bgColor rgb="FFE2F0D9"/>
      </patternFill>
    </fill>
    <fill>
      <patternFill patternType="solid">
        <fgColor rgb="FF9DC3E6"/>
        <bgColor rgb="FFC0C0C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DC3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D21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Erik/NVC/werklijst%20leden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ystorie"/>
      <sheetName val="kwekers"/>
      <sheetName val="nov2016"/>
      <sheetName val="mrt2017"/>
    </sheetNames>
    <sheetDataSet>
      <sheetData sheetId="1">
        <row r="1">
          <cell r="A1" t="str">
            <v>Kweker</v>
          </cell>
          <cell r="B1" t="str">
            <v>Email</v>
          </cell>
          <cell r="C1" t="str">
            <v>Plaats</v>
          </cell>
          <cell r="D1" t="str">
            <v>Afkorting</v>
          </cell>
        </row>
        <row r="2">
          <cell r="A2" t="str">
            <v>Sjaak den Daas</v>
          </cell>
          <cell r="B2" t="str">
            <v>i.den.daas1@kpnplanet.nl</v>
          </cell>
          <cell r="C2" t="str">
            <v>Roderwolde</v>
          </cell>
          <cell r="D2" t="str">
            <v>SDD</v>
          </cell>
        </row>
        <row r="3">
          <cell r="A3" t="str">
            <v>Daan Seys</v>
          </cell>
          <cell r="B3" t="str">
            <v>daan.seys@gmail.com</v>
          </cell>
          <cell r="C3" t="str">
            <v>Kortrijk (BE)</v>
          </cell>
          <cell r="D3" t="str">
            <v>DS</v>
          </cell>
        </row>
        <row r="4">
          <cell r="A4" t="str">
            <v>Erik Bakker</v>
          </cell>
          <cell r="B4" t="str">
            <v>erik.bakker1982@gmail.com</v>
          </cell>
          <cell r="C4" t="str">
            <v>Leek, Groningen</v>
          </cell>
          <cell r="D4" t="str">
            <v>EB</v>
          </cell>
        </row>
        <row r="5">
          <cell r="A5" t="str">
            <v>Ernst Van Genne</v>
          </cell>
          <cell r="B5" t="str">
            <v>ernstvangenne@planet.nl</v>
          </cell>
          <cell r="C5" t="str">
            <v>Olderbekoop</v>
          </cell>
          <cell r="D5" t="str">
            <v>EVG</v>
          </cell>
        </row>
        <row r="6">
          <cell r="A6" t="str">
            <v>Bruno Magis</v>
          </cell>
          <cell r="B6" t="str">
            <v>bruno.magis@telenet.be</v>
          </cell>
          <cell r="C6" t="str">
            <v>Kampenhout (BE)</v>
          </cell>
          <cell r="D6" t="str">
            <v>BM</v>
          </cell>
        </row>
        <row r="7">
          <cell r="A7" t="str">
            <v>Erik Bakker; Bruno Magis</v>
          </cell>
          <cell r="B7" t="str">
            <v>erik.bakker1982@gmail.com; bruno.magis@telenet.be</v>
          </cell>
          <cell r="C7" t="str">
            <v>Leek, Groningen; Kamperhout, BE</v>
          </cell>
          <cell r="D7" t="str">
            <v>EB; BM</v>
          </cell>
        </row>
        <row r="8">
          <cell r="A8" t="str">
            <v>Erik Bakker; Ernst Van Genne; 
Bruno Magis</v>
          </cell>
          <cell r="B8" t="str">
            <v>erik.bakker1982@gmail.com; ernstvangenne@planet.nl; 
bruno.magis@telenet.be</v>
          </cell>
          <cell r="C8" t="str">
            <v>Leek, Groningen; Olderbekoop; 
Kampenhout, BE</v>
          </cell>
          <cell r="D8" t="str">
            <v>EB; EVG; BM</v>
          </cell>
        </row>
        <row r="9">
          <cell r="A9" t="str">
            <v>Ernst Van Genne; Bruno Magis</v>
          </cell>
          <cell r="B9" t="str">
            <v>ernstvangenne@planet.nl; 
bruno.magis@telenet.be</v>
          </cell>
          <cell r="C9" t="str">
            <v>Olderbekoop; 
Kampenhout, BE</v>
          </cell>
          <cell r="D9" t="str">
            <v>EVG; BM</v>
          </cell>
        </row>
        <row r="10">
          <cell r="A10" t="str">
            <v>Erik Bakker; Ernst Van Genne;</v>
          </cell>
          <cell r="B10" t="str">
            <v>ernstvangenne@planet.nl; erik.bakker1982@gmail.com</v>
          </cell>
          <cell r="C10" t="str">
            <v>Leek, Groningen; Olderbekoop</v>
          </cell>
          <cell r="D10" t="str">
            <v>EB; EVG</v>
          </cell>
        </row>
        <row r="11">
          <cell r="A11" t="str">
            <v>Bert Duyck</v>
          </cell>
          <cell r="B11" t="str">
            <v>bertduyck@gmail.com</v>
          </cell>
          <cell r="C11" t="str">
            <v>Tielt, BE</v>
          </cell>
          <cell r="D11" t="str">
            <v>BD</v>
          </cell>
        </row>
        <row r="12">
          <cell r="A12" t="str">
            <v>Johan Verheesen</v>
          </cell>
          <cell r="B12" t="str">
            <v>jvrhsn@gmail.com</v>
          </cell>
          <cell r="C12" t="str">
            <v>Bergen op Zoom</v>
          </cell>
          <cell r="D12" t="str">
            <v>JV</v>
          </cell>
        </row>
        <row r="13">
          <cell r="A13" t="str">
            <v>Herman Wunderink</v>
          </cell>
          <cell r="B13" t="str">
            <v>hermanwunderink@hotmail.com</v>
          </cell>
          <cell r="C13" t="str">
            <v>Leiderdorp</v>
          </cell>
          <cell r="D13" t="str">
            <v>HW</v>
          </cell>
        </row>
      </sheetData>
      <sheetData sheetId="3">
        <row r="2">
          <cell r="A2" t="str">
            <v>Zuid Amerika</v>
          </cell>
          <cell r="B2" t="str">
            <v>Kweker</v>
          </cell>
          <cell r="C2" t="str">
            <v>Jongen</v>
          </cell>
          <cell r="D2" t="str">
            <v>Verkoop</v>
          </cell>
        </row>
        <row r="3">
          <cell r="A3" t="str">
            <v>Apistogramma megaptera (F1)</v>
          </cell>
          <cell r="B3" t="str">
            <v>Bruno Magis</v>
          </cell>
          <cell r="C3" t="str">
            <v>nee</v>
          </cell>
          <cell r="D3" t="str">
            <v>nee</v>
          </cell>
        </row>
        <row r="4">
          <cell r="A4" t="str">
            <v>Apistogramma sp. Abacaxis (F1)</v>
          </cell>
          <cell r="B4" t="str">
            <v>Erik Bakker</v>
          </cell>
          <cell r="C4" t="str">
            <v>ja</v>
          </cell>
          <cell r="D4" t="str">
            <v>ja</v>
          </cell>
        </row>
        <row r="5">
          <cell r="A5" t="str">
            <v>Apistogramma viejta (de echte, F1)</v>
          </cell>
          <cell r="B5" t="str">
            <v>Erik Bakker; Ernst Van Genne; 
Bruno Magis</v>
          </cell>
          <cell r="C5" t="str">
            <v>ja; ja; ja</v>
          </cell>
          <cell r="D5" t="str">
            <v>ja; ja; ja</v>
          </cell>
        </row>
        <row r="6">
          <cell r="A6" t="str">
            <v>Apistogramma elizabethae (F1)</v>
          </cell>
          <cell r="B6" t="str">
            <v>Erik Bakker</v>
          </cell>
          <cell r="C6" t="str">
            <v>ja</v>
          </cell>
          <cell r="D6" t="str">
            <v>ja</v>
          </cell>
        </row>
        <row r="7">
          <cell r="A7" t="str">
            <v>Apistogramma sp. Miua (F1)</v>
          </cell>
          <cell r="B7" t="str">
            <v>Erik Bakker; Bruno Magis</v>
          </cell>
          <cell r="C7" t="str">
            <v>ja; nee</v>
          </cell>
          <cell r="D7" t="str">
            <v>ja; nee</v>
          </cell>
        </row>
        <row r="8">
          <cell r="A8" t="str">
            <v>Apistogramma eremnopyge</v>
          </cell>
          <cell r="B8" t="str">
            <v>Erik Bakker; Bruno Magis</v>
          </cell>
          <cell r="C8" t="str">
            <v>ja; ja</v>
          </cell>
          <cell r="D8" t="str">
            <v>nee; nee</v>
          </cell>
        </row>
        <row r="9">
          <cell r="A9" t="str">
            <v>Apistogramma sp. Mitu</v>
          </cell>
          <cell r="B9" t="str">
            <v>Ernst Van Genne; Bruno Magis</v>
          </cell>
          <cell r="C9" t="str">
            <v>ja; ja</v>
          </cell>
          <cell r="D9" t="str">
            <v>ja; nee</v>
          </cell>
        </row>
        <row r="10">
          <cell r="A10" t="str">
            <v>Apistogramma diplotaenia</v>
          </cell>
          <cell r="B10" t="str">
            <v>Bruno Magis</v>
          </cell>
          <cell r="C10" t="str">
            <v>ja</v>
          </cell>
          <cell r="D10" t="str">
            <v>ja</v>
          </cell>
        </row>
        <row r="11">
          <cell r="A11" t="str">
            <v>Dicrossus foirni</v>
          </cell>
          <cell r="B11" t="str">
            <v>Ernst Van Genne; Bruno Magis</v>
          </cell>
          <cell r="C11" t="str">
            <v>nee; nee</v>
          </cell>
          <cell r="D11" t="str">
            <v>ja (vr); nee</v>
          </cell>
        </row>
        <row r="12">
          <cell r="A12" t="str">
            <v>Biotoecus opercularis (F1)</v>
          </cell>
          <cell r="B12" t="str">
            <v>Ernst Van Genne</v>
          </cell>
          <cell r="C12" t="str">
            <v>ja</v>
          </cell>
          <cell r="D12" t="str">
            <v>ja</v>
          </cell>
        </row>
        <row r="13">
          <cell r="A13" t="str">
            <v>Apistogramma piaroa</v>
          </cell>
          <cell r="B13" t="str">
            <v>Ernst Van Genne</v>
          </cell>
          <cell r="C13" t="str">
            <v>ja</v>
          </cell>
          <cell r="D13" t="str">
            <v>ja</v>
          </cell>
        </row>
        <row r="14">
          <cell r="A14" t="str">
            <v>Guianacara sp. Grand Laussat</v>
          </cell>
          <cell r="B14" t="str">
            <v>Sjaak den Daas</v>
          </cell>
          <cell r="C14" t="str">
            <v>ja</v>
          </cell>
          <cell r="D14" t="str">
            <v>ja</v>
          </cell>
        </row>
        <row r="15">
          <cell r="A15" t="str">
            <v>Geophagus megasema</v>
          </cell>
          <cell r="B15" t="str">
            <v>Sjaak den Daas</v>
          </cell>
          <cell r="C15" t="str">
            <v>ja</v>
          </cell>
          <cell r="D15" t="str">
            <v>ja</v>
          </cell>
        </row>
        <row r="16">
          <cell r="A16" t="str">
            <v>Hypselacara temporalis</v>
          </cell>
          <cell r="B16" t="str">
            <v>Sjaak den Daas</v>
          </cell>
          <cell r="C16" t="str">
            <v>10cm</v>
          </cell>
          <cell r="D16" t="str">
            <v>ja</v>
          </cell>
        </row>
        <row r="17">
          <cell r="A17" t="str">
            <v>Gymnogeophagus rhabdotus </v>
          </cell>
          <cell r="B17" t="str">
            <v>Sjaak den Daas</v>
          </cell>
          <cell r="C17" t="str">
            <v>ja</v>
          </cell>
          <cell r="D17" t="str">
            <v>ja</v>
          </cell>
        </row>
        <row r="18">
          <cell r="A18" t="str">
            <v>Sturisoma sp. Colombia</v>
          </cell>
          <cell r="B18" t="str">
            <v>Sjaak den Daas</v>
          </cell>
          <cell r="C18" t="str">
            <v>ja</v>
          </cell>
          <cell r="D18" t="str">
            <v>ja</v>
          </cell>
        </row>
        <row r="19">
          <cell r="A19" t="str">
            <v>Corydoras sp. CW051</v>
          </cell>
          <cell r="B19" t="str">
            <v>Bruno Magis</v>
          </cell>
          <cell r="C19" t="str">
            <v>ja</v>
          </cell>
          <cell r="D19" t="str">
            <v>ja</v>
          </cell>
        </row>
        <row r="20">
          <cell r="A20" t="str">
            <v>Apistogramma nijsseni</v>
          </cell>
          <cell r="B20" t="str">
            <v>Bruno Magis</v>
          </cell>
          <cell r="C20" t="str">
            <v>ja</v>
          </cell>
          <cell r="D20" t="str">
            <v>nee</v>
          </cell>
        </row>
        <row r="21">
          <cell r="A21" t="str">
            <v>Apistogramma cf agassizii Netz</v>
          </cell>
          <cell r="B21" t="str">
            <v>Bruno Magis</v>
          </cell>
          <cell r="C21" t="str">
            <v>ja</v>
          </cell>
          <cell r="D21" t="str">
            <v>ja</v>
          </cell>
        </row>
        <row r="22">
          <cell r="A22" t="str">
            <v>Apistogramma cf agassizii Tefe</v>
          </cell>
          <cell r="B22" t="str">
            <v>Bruno Magis</v>
          </cell>
          <cell r="C22" t="str">
            <v>ja</v>
          </cell>
          <cell r="D22" t="str">
            <v>nee</v>
          </cell>
        </row>
        <row r="23">
          <cell r="A23" t="str">
            <v>Apistogramma paulmuelleri</v>
          </cell>
          <cell r="B23" t="str">
            <v>Bruno Magis</v>
          </cell>
          <cell r="C23" t="str">
            <v>ja</v>
          </cell>
          <cell r="D23" t="str">
            <v>nee</v>
          </cell>
        </row>
        <row r="24">
          <cell r="A24" t="str">
            <v>Apistogramma bitaeniata "shushupe"</v>
          </cell>
          <cell r="B24" t="str">
            <v>Bruno Magis</v>
          </cell>
          <cell r="C24" t="str">
            <v>nee</v>
          </cell>
          <cell r="D24" t="str">
            <v>nee</v>
          </cell>
        </row>
        <row r="25">
          <cell r="A25" t="str">
            <v>Apistogramma allpahuayo "Rio Huallaga"</v>
          </cell>
          <cell r="B25" t="str">
            <v>Bruno Magis</v>
          </cell>
          <cell r="C25" t="str">
            <v>ja</v>
          </cell>
          <cell r="D25" t="str">
            <v>ja</v>
          </cell>
        </row>
        <row r="26">
          <cell r="A26" t="str">
            <v>Corydoras concolor</v>
          </cell>
          <cell r="B26" t="str">
            <v>Bruno Magis</v>
          </cell>
          <cell r="C26" t="str">
            <v>nee</v>
          </cell>
          <cell r="D26" t="str">
            <v>nee</v>
          </cell>
        </row>
        <row r="27">
          <cell r="A27" t="str">
            <v>Corydoras CW049</v>
          </cell>
          <cell r="B27" t="str">
            <v>Bruno Magis</v>
          </cell>
          <cell r="C27" t="str">
            <v>nee</v>
          </cell>
          <cell r="D27" t="str">
            <v>nee</v>
          </cell>
        </row>
        <row r="28">
          <cell r="A28" t="str">
            <v>Ivanacara adoketa</v>
          </cell>
          <cell r="B28" t="str">
            <v>Bruno Magis</v>
          </cell>
          <cell r="C28" t="str">
            <v>nee</v>
          </cell>
          <cell r="D28" t="str">
            <v>nee</v>
          </cell>
        </row>
        <row r="29">
          <cell r="A29" t="str">
            <v>Corydoras pantanalensis</v>
          </cell>
          <cell r="B29" t="str">
            <v>Bruno Magis</v>
          </cell>
          <cell r="C29" t="str">
            <v>nee</v>
          </cell>
          <cell r="D29" t="str">
            <v>nee</v>
          </cell>
        </row>
        <row r="30">
          <cell r="A30" t="str">
            <v>Apistogramma trifasciata</v>
          </cell>
          <cell r="B30" t="str">
            <v>Bruno Magis</v>
          </cell>
          <cell r="C30" t="str">
            <v>nee</v>
          </cell>
          <cell r="D30" t="str">
            <v>nee</v>
          </cell>
        </row>
        <row r="31">
          <cell r="A31" t="str">
            <v>Apistogramma wolli</v>
          </cell>
          <cell r="B31" t="str">
            <v>Bruno Magis</v>
          </cell>
          <cell r="C31" t="str">
            <v>nee</v>
          </cell>
          <cell r="D31" t="str">
            <v>nee</v>
          </cell>
        </row>
        <row r="32">
          <cell r="A32" t="str">
            <v>Apistogramma cacatuoides "Pebas"</v>
          </cell>
          <cell r="B32" t="str">
            <v>Bruno Magis</v>
          </cell>
          <cell r="C32" t="str">
            <v>nee</v>
          </cell>
          <cell r="D32" t="str">
            <v>nee</v>
          </cell>
        </row>
        <row r="33">
          <cell r="A33" t="str">
            <v>Apistogramma cf eunotus</v>
          </cell>
          <cell r="B33" t="str">
            <v>Bruno Magis</v>
          </cell>
          <cell r="C33" t="str">
            <v>ja</v>
          </cell>
          <cell r="D33" t="str">
            <v>nee</v>
          </cell>
        </row>
        <row r="34">
          <cell r="A34" t="str">
            <v>Apistogramma eremnopyge</v>
          </cell>
          <cell r="B34" t="str">
            <v>Bruno Magis</v>
          </cell>
          <cell r="C34" t="str">
            <v>ja</v>
          </cell>
          <cell r="D34" t="str">
            <v>nee</v>
          </cell>
        </row>
        <row r="35">
          <cell r="A35" t="str">
            <v>Apistogramma species Tame</v>
          </cell>
          <cell r="B35" t="str">
            <v>Bruno Magis</v>
          </cell>
          <cell r="C35" t="str">
            <v>nee</v>
          </cell>
          <cell r="D35" t="str">
            <v>nee</v>
          </cell>
        </row>
        <row r="36">
          <cell r="A36" t="str">
            <v>Apistogramma agassizii Rio Nanay</v>
          </cell>
          <cell r="B36" t="str">
            <v>Bruno Magis</v>
          </cell>
          <cell r="C36" t="str">
            <v>ja</v>
          </cell>
          <cell r="D36" t="str">
            <v>nee</v>
          </cell>
        </row>
        <row r="37">
          <cell r="A37" t="str">
            <v>Apistogramma nijsseni</v>
          </cell>
          <cell r="B37" t="str">
            <v>Bruno Magis</v>
          </cell>
          <cell r="C37" t="str">
            <v>nee</v>
          </cell>
          <cell r="D37" t="str">
            <v>nee</v>
          </cell>
        </row>
        <row r="38">
          <cell r="A38" t="str">
            <v>Cichlasoma dimerus 'Bella Union' </v>
          </cell>
          <cell r="B38" t="str">
            <v>Bert Duyck</v>
          </cell>
          <cell r="C38" t="str">
            <v>nee</v>
          </cell>
          <cell r="D38" t="str">
            <v>nee</v>
          </cell>
        </row>
        <row r="39">
          <cell r="A39" t="str">
            <v>Apistogramma sp. D28</v>
          </cell>
          <cell r="B39" t="str">
            <v>Erik Bakker</v>
          </cell>
          <cell r="C39" t="str">
            <v>nee</v>
          </cell>
          <cell r="D39" t="str">
            <v>nee</v>
          </cell>
        </row>
        <row r="40">
          <cell r="A40" t="str">
            <v>Apistogramma sp. D29</v>
          </cell>
          <cell r="B40" t="str">
            <v>Erik Bakker</v>
          </cell>
          <cell r="C40" t="str">
            <v>nee</v>
          </cell>
          <cell r="D40" t="str">
            <v>nee</v>
          </cell>
        </row>
        <row r="41">
          <cell r="A41" t="str">
            <v>Apistogramma sp. D47</v>
          </cell>
          <cell r="B41" t="str">
            <v>Erik Bakker</v>
          </cell>
          <cell r="C41" t="str">
            <v>nee</v>
          </cell>
          <cell r="D41" t="str">
            <v>nee</v>
          </cell>
        </row>
        <row r="42">
          <cell r="A42" t="str">
            <v>Apistogramma sp. D43</v>
          </cell>
          <cell r="B42" t="str">
            <v>Ernst Van Genne</v>
          </cell>
          <cell r="C42" t="str">
            <v>nee</v>
          </cell>
          <cell r="D42" t="str">
            <v>nee</v>
          </cell>
        </row>
        <row r="43">
          <cell r="A43" t="str">
            <v>Apistogramma sp. D30</v>
          </cell>
          <cell r="B43" t="str">
            <v>Ernst Van Genne</v>
          </cell>
          <cell r="C43" t="str">
            <v>nee</v>
          </cell>
          <cell r="D43" t="str">
            <v>nee</v>
          </cell>
        </row>
        <row r="44">
          <cell r="A44" t="str">
            <v>Apistogramma sp. D33</v>
          </cell>
          <cell r="B44" t="str">
            <v>Ernst Van Genne</v>
          </cell>
          <cell r="C44" t="str">
            <v>nee</v>
          </cell>
          <cell r="D44" t="str">
            <v>nee</v>
          </cell>
        </row>
        <row r="45">
          <cell r="A45" t="str">
            <v>Apistogramma sp. D12</v>
          </cell>
          <cell r="B45" t="str">
            <v>Ernst Van Genne</v>
          </cell>
          <cell r="C45" t="str">
            <v>nee</v>
          </cell>
          <cell r="D45" t="str">
            <v>nee</v>
          </cell>
        </row>
        <row r="46">
          <cell r="A46" t="str">
            <v>Apistogramma sp. D39</v>
          </cell>
          <cell r="B46" t="str">
            <v>Ernst Van Genne</v>
          </cell>
          <cell r="C46" t="str">
            <v>nee</v>
          </cell>
          <cell r="D46" t="str">
            <v>nee</v>
          </cell>
        </row>
        <row r="47">
          <cell r="A47" t="str">
            <v>Apistogramma sp. D25</v>
          </cell>
          <cell r="B47" t="str">
            <v>Ernst Van Genne</v>
          </cell>
          <cell r="C47" t="str">
            <v>nee</v>
          </cell>
          <cell r="D47" t="str">
            <v>nee</v>
          </cell>
        </row>
        <row r="48">
          <cell r="A48" t="str">
            <v>Apistogramma sp. D14</v>
          </cell>
          <cell r="B48" t="str">
            <v>Ernst Van Genne</v>
          </cell>
          <cell r="C48" t="str">
            <v>nee</v>
          </cell>
          <cell r="D48" t="str">
            <v>nee</v>
          </cell>
        </row>
        <row r="49">
          <cell r="A49" t="str">
            <v>Apistogramma sp. D37</v>
          </cell>
          <cell r="B49" t="str">
            <v>Ernst Van Genne</v>
          </cell>
          <cell r="C49" t="str">
            <v>nee</v>
          </cell>
          <cell r="D49" t="str">
            <v>nee</v>
          </cell>
        </row>
        <row r="50">
          <cell r="A50" t="str">
            <v>Laetacara fulvipinus (wild)</v>
          </cell>
          <cell r="B50" t="str">
            <v>Ernst Van Genne</v>
          </cell>
          <cell r="C50" t="str">
            <v>nee</v>
          </cell>
          <cell r="D50" t="str">
            <v>ja</v>
          </cell>
        </row>
        <row r="52">
          <cell r="A52" t="str">
            <v>Midden Amerika</v>
          </cell>
        </row>
        <row r="53">
          <cell r="A53" t="str">
            <v>Rocio Ocotal</v>
          </cell>
          <cell r="B53" t="str">
            <v>Sjaak den Daas</v>
          </cell>
          <cell r="C53" t="str">
            <v>ja</v>
          </cell>
          <cell r="D53" t="str">
            <v>ja</v>
          </cell>
        </row>
        <row r="54">
          <cell r="A54" t="str">
            <v>Xiphophorus helleri</v>
          </cell>
          <cell r="B54" t="str">
            <v>Sjaak den Daas</v>
          </cell>
          <cell r="C54" t="str">
            <v>ja</v>
          </cell>
          <cell r="D54" t="str">
            <v>ja</v>
          </cell>
        </row>
        <row r="55">
          <cell r="A55" t="str">
            <v>Cryptoheros sp. Honduran red point </v>
          </cell>
          <cell r="B55" t="str">
            <v>Sjaak den Daas</v>
          </cell>
          <cell r="C55" t="str">
            <v>ja</v>
          </cell>
          <cell r="D55" t="str">
            <v>ja</v>
          </cell>
        </row>
        <row r="56">
          <cell r="A56" t="str">
            <v>Thorichthys Meeki Candelaria   </v>
          </cell>
          <cell r="B56" t="str">
            <v>Sjaak den Daas</v>
          </cell>
          <cell r="C56" t="str">
            <v>ja</v>
          </cell>
          <cell r="D56" t="str">
            <v>ja</v>
          </cell>
        </row>
        <row r="57">
          <cell r="A57" t="str">
            <v>Cryptoheros altoflavus </v>
          </cell>
          <cell r="B57" t="str">
            <v>Sjaak den Daas</v>
          </cell>
          <cell r="C57" t="str">
            <v>ja</v>
          </cell>
          <cell r="D57" t="str">
            <v>ja</v>
          </cell>
        </row>
        <row r="58">
          <cell r="A58" t="str">
            <v>Xiphophorus nezahualcoyotl</v>
          </cell>
          <cell r="B58" t="str">
            <v>Sjaak den Daas</v>
          </cell>
          <cell r="C58" t="str">
            <v>ja</v>
          </cell>
          <cell r="D58" t="str">
            <v>ja</v>
          </cell>
        </row>
        <row r="59">
          <cell r="A59" t="str">
            <v>Cribroheros longimanus </v>
          </cell>
          <cell r="B59" t="str">
            <v>Bert Duyck</v>
          </cell>
          <cell r="C59" t="str">
            <v>ja</v>
          </cell>
          <cell r="D59" t="str">
            <v>nee</v>
          </cell>
        </row>
        <row r="61">
          <cell r="A61" t="str">
            <v>Tanganykia</v>
          </cell>
        </row>
        <row r="62">
          <cell r="A62" t="str">
            <v>Xenotilapia bathyphilus</v>
          </cell>
          <cell r="B62" t="str">
            <v>Daan Seys</v>
          </cell>
          <cell r="C62" t="str">
            <v>nee</v>
          </cell>
          <cell r="D62" t="str">
            <v>nee</v>
          </cell>
        </row>
        <row r="63">
          <cell r="A63" t="str">
            <v>Lamprologus brevis 'Kekese'</v>
          </cell>
          <cell r="B63" t="str">
            <v>Daan Seys</v>
          </cell>
          <cell r="C63" t="str">
            <v>ja</v>
          </cell>
          <cell r="D63" t="str">
            <v>ja</v>
          </cell>
        </row>
        <row r="65">
          <cell r="A65" t="str">
            <v>Malawi</v>
          </cell>
        </row>
        <row r="66">
          <cell r="A66" t="str">
            <v>Aulonocara brevinidus </v>
          </cell>
          <cell r="B66" t="str">
            <v>Herman Wunderink</v>
          </cell>
          <cell r="C66" t="str">
            <v>ja</v>
          </cell>
          <cell r="D66" t="str">
            <v>nee</v>
          </cell>
        </row>
        <row r="67">
          <cell r="A67" t="str">
            <v>Lethrinops sp. gold harbour "monkey bay"</v>
          </cell>
          <cell r="B67" t="str">
            <v>Herman Wunderink</v>
          </cell>
          <cell r="C67" t="str">
            <v>nee</v>
          </cell>
          <cell r="D67" t="str">
            <v>nee</v>
          </cell>
        </row>
      </sheetData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4.4"/>
  <cols>
    <col collapsed="false" hidden="false" max="1" min="1" style="1" width="41.219387755102"/>
    <col collapsed="false" hidden="false" max="4" min="2" style="1" width="11.4489795918367"/>
    <col collapsed="false" hidden="false" max="1025" min="5" style="1" width="8.89285714285714"/>
  </cols>
  <sheetData>
    <row r="1" customFormat="false" ht="15.6" hidden="false" customHeight="false" outlineLevel="0" collapsed="false">
      <c r="A1" s="2" t="s">
        <v>0</v>
      </c>
      <c r="B1" s="2"/>
      <c r="C1" s="2"/>
      <c r="D1" s="2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4" hidden="false" customHeight="false" outlineLevel="0" collapsed="false">
      <c r="A2" s="3" t="str">
        <f aca="false">IF(ISBLANK([1]mrt2017!$A2),"",[1]mrt2017!$A2)</f>
        <v>Zuid Amerika</v>
      </c>
      <c r="B2" s="4" t="str">
        <f aca="false">[1]mrt2017!$B$2</f>
        <v>Kweker</v>
      </c>
      <c r="C2" s="4" t="str">
        <f aca="false">[1]mrt2017!$C$2</f>
        <v>Jongen</v>
      </c>
      <c r="D2" s="4" t="str">
        <f aca="false">[1]mrt2017!$D$2</f>
        <v>Verkoop</v>
      </c>
      <c r="E2" s="0"/>
      <c r="F2" s="0"/>
      <c r="G2" s="5"/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4.4" hidden="false" customHeight="false" outlineLevel="0" collapsed="false">
      <c r="A3" s="3" t="str">
        <f aca="false">IF(ISBLANK([1]mrt2017!$A3),"",[1]mrt2017!$A3)</f>
        <v>Apistogramma megaptera (F1)</v>
      </c>
      <c r="B3" s="3" t="str">
        <f aca="false">IF(ISBLANK(A3),"",VLOOKUP([1]mrt2017!$B3,[1]kwekers!$A$1:$D$13,4,0))</f>
        <v>BM</v>
      </c>
      <c r="C3" s="3" t="str">
        <f aca="false">IF(ISBLANK(A3),"",[1]mrt2017!$C3)</f>
        <v>nee</v>
      </c>
      <c r="D3" s="3" t="str">
        <f aca="false">[1]mrt2017!$D3</f>
        <v>nee</v>
      </c>
      <c r="E3" s="0"/>
      <c r="F3" s="0"/>
      <c r="G3" s="5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4.4" hidden="false" customHeight="false" outlineLevel="0" collapsed="false">
      <c r="A4" s="3" t="str">
        <f aca="false">IF(ISBLANK([1]mrt2017!$A4),"",[1]mrt2017!$A4)</f>
        <v>Apistogramma sp. Abacaxis (F1)</v>
      </c>
      <c r="B4" s="3" t="str">
        <f aca="false">IF(ISBLANK(A4),"",VLOOKUP([1]mrt2017!$B4,[1]kwekers!$A$1:$D$13,4,0))</f>
        <v>EB</v>
      </c>
      <c r="C4" s="3" t="str">
        <f aca="false">IF(ISBLANK(A4),"",[1]mrt2017!$C4)</f>
        <v>ja</v>
      </c>
      <c r="D4" s="3" t="str">
        <f aca="false">[1]mrt2017!$D4</f>
        <v>ja</v>
      </c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4.4" hidden="false" customHeight="false" outlineLevel="0" collapsed="false">
      <c r="A5" s="3" t="str">
        <f aca="false">IF(ISBLANK([1]mrt2017!$A5),"",[1]mrt2017!$A5)</f>
        <v>Apistogramma viejta (de echte, F1)</v>
      </c>
      <c r="B5" s="3" t="str">
        <f aca="false">IF(ISBLANK(A5),"",VLOOKUP([1]mrt2017!$B5,[1]kwekers!$A$1:$D$13,4,0))</f>
        <v>EB; EVG; BM</v>
      </c>
      <c r="C5" s="3" t="str">
        <f aca="false">IF(ISBLANK(A5),"",[1]mrt2017!$C5)</f>
        <v>ja; ja; ja</v>
      </c>
      <c r="D5" s="3" t="str">
        <f aca="false">[1]mrt2017!$D5</f>
        <v>ja; ja; ja</v>
      </c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4.4" hidden="false" customHeight="false" outlineLevel="0" collapsed="false">
      <c r="A6" s="3" t="str">
        <f aca="false">IF(ISBLANK([1]mrt2017!$A6),"",[1]mrt2017!$A6)</f>
        <v>Apistogramma elizabethae (F1)</v>
      </c>
      <c r="B6" s="3" t="str">
        <f aca="false">IF(ISBLANK(A6),"",VLOOKUP([1]mrt2017!$B6,[1]kwekers!$A$1:$D$13,4,0))</f>
        <v>EB</v>
      </c>
      <c r="C6" s="3" t="str">
        <f aca="false">IF(ISBLANK(A6),"",[1]mrt2017!$C6)</f>
        <v>ja</v>
      </c>
      <c r="D6" s="3" t="str">
        <f aca="false">[1]mrt2017!$D6</f>
        <v>ja</v>
      </c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4.4" hidden="false" customHeight="false" outlineLevel="0" collapsed="false">
      <c r="A7" s="3" t="str">
        <f aca="false">IF(ISBLANK([1]mrt2017!$A7),"",[1]mrt2017!$A7)</f>
        <v>Apistogramma sp. Miua (F1)</v>
      </c>
      <c r="B7" s="3" t="str">
        <f aca="false">IF(ISBLANK(A7),"",VLOOKUP([1]mrt2017!$B7,[1]kwekers!$A$1:$D$13,4,0))</f>
        <v>EB; BM</v>
      </c>
      <c r="C7" s="3" t="str">
        <f aca="false">IF(ISBLANK(A7),"",[1]mrt2017!$C7)</f>
        <v>ja; nee</v>
      </c>
      <c r="D7" s="3" t="str">
        <f aca="false">[1]mrt2017!$D7</f>
        <v>ja; nee</v>
      </c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3.8" hidden="false" customHeight="false" outlineLevel="0" collapsed="false">
      <c r="A8" s="3" t="str">
        <f aca="false">IF(ISBLANK([1]mrt2017!$A8),"",[1]mrt2017!$A8)</f>
        <v>Apistogramma eremnopyge</v>
      </c>
      <c r="B8" s="3" t="str">
        <f aca="false">IF(ISBLANK(A8),"",VLOOKUP([1]mrt2017!$B8,[1]kwekers!$A$1:$D$13,4,0))</f>
        <v>EB; BM</v>
      </c>
      <c r="C8" s="3" t="str">
        <f aca="false">IF(ISBLANK(A8),"",[1]mrt2017!$C8)</f>
        <v>ja; ja</v>
      </c>
      <c r="D8" s="3" t="str">
        <f aca="false">[1]mrt2017!$D8</f>
        <v>nee; nee</v>
      </c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4.4" hidden="false" customHeight="false" outlineLevel="0" collapsed="false">
      <c r="A9" s="3" t="str">
        <f aca="false">IF(ISBLANK([1]mrt2017!$A9),"",[1]mrt2017!$A9)</f>
        <v>Apistogramma sp. Mitu</v>
      </c>
      <c r="B9" s="3" t="str">
        <f aca="false">IF(ISBLANK(A9),"",VLOOKUP([1]mrt2017!$B9,[1]kwekers!$A$1:$D$13,4,0))</f>
        <v>EVG; BM</v>
      </c>
      <c r="C9" s="3" t="str">
        <f aca="false">IF(ISBLANK(A9),"",[1]mrt2017!$C9)</f>
        <v>ja; ja</v>
      </c>
      <c r="D9" s="3" t="str">
        <f aca="false">[1]mrt2017!$D9</f>
        <v>ja; nee</v>
      </c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4.4" hidden="false" customHeight="false" outlineLevel="0" collapsed="false">
      <c r="A10" s="3" t="str">
        <f aca="false">IF(ISBLANK([1]mrt2017!$A10),"",[1]mrt2017!$A10)</f>
        <v>Apistogramma diplotaenia</v>
      </c>
      <c r="B10" s="3" t="str">
        <f aca="false">IF(ISBLANK(A10),"",VLOOKUP([1]mrt2017!$B10,[1]kwekers!$A$1:$D$13,4,0))</f>
        <v>BM</v>
      </c>
      <c r="C10" s="3" t="str">
        <f aca="false">IF(ISBLANK(A10),"",[1]mrt2017!$C10)</f>
        <v>ja</v>
      </c>
      <c r="D10" s="3" t="str">
        <f aca="false">[1]mrt2017!$D10</f>
        <v>ja</v>
      </c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4.4" hidden="false" customHeight="false" outlineLevel="0" collapsed="false">
      <c r="A11" s="3" t="str">
        <f aca="false">IF(ISBLANK([1]mrt2017!$A11),"",[1]mrt2017!$A11)</f>
        <v>Dicrossus foirni</v>
      </c>
      <c r="B11" s="3" t="str">
        <f aca="false">IF(ISBLANK(A11),"",VLOOKUP([1]mrt2017!$B11,[1]kwekers!$A$1:$D$13,4,0))</f>
        <v>EVG; BM</v>
      </c>
      <c r="C11" s="3" t="str">
        <f aca="false">IF(ISBLANK(A11),"",[1]mrt2017!$C11)</f>
        <v>nee; nee</v>
      </c>
      <c r="D11" s="3" t="str">
        <f aca="false">[1]mrt2017!$D11</f>
        <v>ja (vr); nee</v>
      </c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4.4" hidden="false" customHeight="false" outlineLevel="0" collapsed="false">
      <c r="A12" s="3" t="str">
        <f aca="false">IF(ISBLANK([1]mrt2017!$A12),"",[1]mrt2017!$A12)</f>
        <v>Biotoecus opercularis (F1)</v>
      </c>
      <c r="B12" s="3" t="str">
        <f aca="false">IF(ISBLANK(A12),"",VLOOKUP([1]mrt2017!$B12,[1]kwekers!$A$1:$D$13,4,0))</f>
        <v>EVG</v>
      </c>
      <c r="C12" s="3" t="str">
        <f aca="false">IF(ISBLANK(A12),"",[1]mrt2017!$C12)</f>
        <v>ja</v>
      </c>
      <c r="D12" s="3" t="str">
        <f aca="false">[1]mrt2017!$D12</f>
        <v>ja</v>
      </c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4.4" hidden="false" customHeight="false" outlineLevel="0" collapsed="false">
      <c r="A13" s="3" t="str">
        <f aca="false">IF(ISBLANK([1]mrt2017!$A13),"",[1]mrt2017!$A13)</f>
        <v>Apistogramma piaroa</v>
      </c>
      <c r="B13" s="3" t="str">
        <f aca="false">IF(ISBLANK(A13),"",VLOOKUP([1]mrt2017!$B13,[1]kwekers!$A$1:$D$13,4,0))</f>
        <v>EVG</v>
      </c>
      <c r="C13" s="3" t="str">
        <f aca="false">IF(ISBLANK(A13),"",[1]mrt2017!$C13)</f>
        <v>ja</v>
      </c>
      <c r="D13" s="3" t="str">
        <f aca="false">[1]mrt2017!$D13</f>
        <v>ja</v>
      </c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4.4" hidden="false" customHeight="false" outlineLevel="0" collapsed="false">
      <c r="A14" s="3" t="str">
        <f aca="false">IF(ISBLANK([1]mrt2017!$A14),"",[1]mrt2017!$A14)</f>
        <v>Guianacara sp. Grand Laussat</v>
      </c>
      <c r="B14" s="3" t="str">
        <f aca="false">IF(ISBLANK(A14),"",VLOOKUP([1]mrt2017!$B14,[1]kwekers!$A$1:$D$13,4,0))</f>
        <v>SDD</v>
      </c>
      <c r="C14" s="3" t="str">
        <f aca="false">IF(ISBLANK(A14),"",[1]mrt2017!$C14)</f>
        <v>ja</v>
      </c>
      <c r="D14" s="3" t="str">
        <f aca="false">[1]mrt2017!$D14</f>
        <v>ja</v>
      </c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4.4" hidden="false" customHeight="false" outlineLevel="0" collapsed="false">
      <c r="A15" s="3" t="str">
        <f aca="false">IF(ISBLANK([1]mrt2017!$A15),"",[1]mrt2017!$A15)</f>
        <v>Geophagus megasema</v>
      </c>
      <c r="B15" s="3" t="str">
        <f aca="false">IF(ISBLANK(A15),"",VLOOKUP([1]mrt2017!$B15,[1]kwekers!$A$1:$D$13,4,0))</f>
        <v>SDD</v>
      </c>
      <c r="C15" s="3" t="str">
        <f aca="false">IF(ISBLANK(A15),"",[1]mrt2017!$C15)</f>
        <v>ja</v>
      </c>
      <c r="D15" s="3" t="str">
        <f aca="false">[1]mrt2017!$D15</f>
        <v>ja</v>
      </c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4.4" hidden="false" customHeight="false" outlineLevel="0" collapsed="false">
      <c r="A16" s="3" t="str">
        <f aca="false">IF(ISBLANK([1]mrt2017!$A16),"",[1]mrt2017!$A16)</f>
        <v>Hypselacara temporalis</v>
      </c>
      <c r="B16" s="3" t="str">
        <f aca="false">IF(ISBLANK(A16),"",VLOOKUP([1]mrt2017!$B16,[1]kwekers!$A$1:$D$13,4,0))</f>
        <v>SDD</v>
      </c>
      <c r="C16" s="3" t="str">
        <f aca="false">IF(ISBLANK(A16),"",[1]mrt2017!$C16)</f>
        <v>10cm</v>
      </c>
      <c r="D16" s="3" t="str">
        <f aca="false">[1]mrt2017!$D16</f>
        <v>ja</v>
      </c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4.4" hidden="false" customHeight="false" outlineLevel="0" collapsed="false">
      <c r="A17" s="3" t="str">
        <f aca="false">IF(ISBLANK([1]mrt2017!$A17),"",[1]mrt2017!$A17)</f>
        <v>Gymnogeophagus rhabdotus </v>
      </c>
      <c r="B17" s="3" t="str">
        <f aca="false">IF(ISBLANK(A17),"",VLOOKUP([1]mrt2017!$B17,[1]kwekers!$A$1:$D$13,4,0))</f>
        <v>SDD</v>
      </c>
      <c r="C17" s="3" t="str">
        <f aca="false">IF(ISBLANK(A17),"",[1]mrt2017!$C17)</f>
        <v>ja</v>
      </c>
      <c r="D17" s="3" t="str">
        <f aca="false">[1]mrt2017!$D17</f>
        <v>ja</v>
      </c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4.4" hidden="false" customHeight="false" outlineLevel="0" collapsed="false">
      <c r="A18" s="3" t="str">
        <f aca="false">IF(ISBLANK([1]mrt2017!$A18),"",[1]mrt2017!$A18)</f>
        <v>Sturisoma sp. Colombia</v>
      </c>
      <c r="B18" s="3" t="str">
        <f aca="false">IF(ISBLANK(A18),"",VLOOKUP([1]mrt2017!$B18,[1]kwekers!$A$1:$D$13,4,0))</f>
        <v>SDD</v>
      </c>
      <c r="C18" s="3" t="str">
        <f aca="false">IF(ISBLANK(A18),"",[1]mrt2017!$C18)</f>
        <v>ja</v>
      </c>
      <c r="D18" s="3" t="str">
        <f aca="false">[1]mrt2017!$D18</f>
        <v>ja</v>
      </c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4.4" hidden="false" customHeight="false" outlineLevel="0" collapsed="false">
      <c r="A19" s="3" t="str">
        <f aca="false">IF(ISBLANK([1]mrt2017!$A19),"",[1]mrt2017!$A19)</f>
        <v>Corydoras sp. CW051</v>
      </c>
      <c r="B19" s="3" t="str">
        <f aca="false">IF(ISBLANK(A19),"",VLOOKUP([1]mrt2017!$B19,[1]kwekers!$A$1:$D$13,4,0))</f>
        <v>BM</v>
      </c>
      <c r="C19" s="3" t="str">
        <f aca="false">IF(ISBLANK(A19),"",[1]mrt2017!$C19)</f>
        <v>ja</v>
      </c>
      <c r="D19" s="3" t="str">
        <f aca="false">[1]mrt2017!$D19</f>
        <v>ja</v>
      </c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4.4" hidden="false" customHeight="false" outlineLevel="0" collapsed="false">
      <c r="A20" s="3" t="str">
        <f aca="false">IF(ISBLANK([1]mrt2017!$A20),"",[1]mrt2017!$A20)</f>
        <v>Apistogramma nijsseni</v>
      </c>
      <c r="B20" s="3" t="str">
        <f aca="false">IF(ISBLANK(A20),"",VLOOKUP([1]mrt2017!$B20,[1]kwekers!$A$1:$D$13,4,0))</f>
        <v>BM</v>
      </c>
      <c r="C20" s="3" t="str">
        <f aca="false">IF(ISBLANK(A20),"",[1]mrt2017!$C20)</f>
        <v>ja</v>
      </c>
      <c r="D20" s="3" t="str">
        <f aca="false">[1]mrt2017!$D20</f>
        <v>nee</v>
      </c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4.4" hidden="false" customHeight="false" outlineLevel="0" collapsed="false">
      <c r="A21" s="3" t="str">
        <f aca="false">IF(ISBLANK([1]mrt2017!$A21),"",[1]mrt2017!$A21)</f>
        <v>Apistogramma cf agassizii Netz</v>
      </c>
      <c r="B21" s="3" t="str">
        <f aca="false">IF(ISBLANK(A21),"",VLOOKUP([1]mrt2017!$B21,[1]kwekers!$A$1:$D$13,4,0))</f>
        <v>BM</v>
      </c>
      <c r="C21" s="3" t="str">
        <f aca="false">IF(ISBLANK(A21),"",[1]mrt2017!$C21)</f>
        <v>ja</v>
      </c>
      <c r="D21" s="3" t="str">
        <f aca="false">[1]mrt2017!$D21</f>
        <v>ja</v>
      </c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4.4" hidden="false" customHeight="false" outlineLevel="0" collapsed="false">
      <c r="A22" s="3" t="str">
        <f aca="false">IF(ISBLANK([1]mrt2017!$A22),"",[1]mrt2017!$A22)</f>
        <v>Apistogramma cf agassizii Tefe</v>
      </c>
      <c r="B22" s="3" t="str">
        <f aca="false">IF(ISBLANK(A22),"",VLOOKUP([1]mrt2017!$B22,[1]kwekers!$A$1:$D$13,4,0))</f>
        <v>BM</v>
      </c>
      <c r="C22" s="3" t="str">
        <f aca="false">IF(ISBLANK(A22),"",[1]mrt2017!$C22)</f>
        <v>ja</v>
      </c>
      <c r="D22" s="3" t="str">
        <f aca="false">[1]mrt2017!$D22</f>
        <v>nee</v>
      </c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4.4" hidden="false" customHeight="false" outlineLevel="0" collapsed="false">
      <c r="A23" s="3" t="str">
        <f aca="false">IF(ISBLANK([1]mrt2017!$A23),"",[1]mrt2017!$A23)</f>
        <v>Apistogramma paulmuelleri</v>
      </c>
      <c r="B23" s="3" t="str">
        <f aca="false">IF(ISBLANK(A23),"",VLOOKUP([1]mrt2017!$B23,[1]kwekers!$A$1:$D$13,4,0))</f>
        <v>BM</v>
      </c>
      <c r="C23" s="3" t="str">
        <f aca="false">IF(ISBLANK(A23),"",[1]mrt2017!$C23)</f>
        <v>ja</v>
      </c>
      <c r="D23" s="3" t="str">
        <f aca="false">[1]mrt2017!$D23</f>
        <v>nee</v>
      </c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4.4" hidden="false" customHeight="false" outlineLevel="0" collapsed="false">
      <c r="A24" s="3" t="str">
        <f aca="false">IF(ISBLANK([1]mrt2017!$A24),"",[1]mrt2017!$A24)</f>
        <v>Apistogramma bitaeniata "shushupe"</v>
      </c>
      <c r="B24" s="3" t="str">
        <f aca="false">IF(ISBLANK(A24),"",VLOOKUP([1]mrt2017!$B24,[1]kwekers!$A$1:$D$13,4,0))</f>
        <v>BM</v>
      </c>
      <c r="C24" s="3" t="str">
        <f aca="false">IF(ISBLANK(A24),"",[1]mrt2017!$C24)</f>
        <v>nee</v>
      </c>
      <c r="D24" s="3" t="str">
        <f aca="false">[1]mrt2017!$D24</f>
        <v>nee</v>
      </c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4.4" hidden="false" customHeight="false" outlineLevel="0" collapsed="false">
      <c r="A25" s="3" t="str">
        <f aca="false">IF(ISBLANK([1]mrt2017!$A25),"",[1]mrt2017!$A25)</f>
        <v>Apistogramma allpahuayo "Rio Huallaga"</v>
      </c>
      <c r="B25" s="3" t="str">
        <f aca="false">IF(ISBLANK(A25),"",VLOOKUP([1]mrt2017!$B25,[1]kwekers!$A$1:$D$13,4,0))</f>
        <v>BM</v>
      </c>
      <c r="C25" s="3" t="str">
        <f aca="false">IF(ISBLANK(A25),"",[1]mrt2017!$C25)</f>
        <v>ja</v>
      </c>
      <c r="D25" s="3" t="str">
        <f aca="false">[1]mrt2017!$D25</f>
        <v>ja</v>
      </c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4.4" hidden="false" customHeight="false" outlineLevel="0" collapsed="false">
      <c r="A26" s="3" t="str">
        <f aca="false">IF(ISBLANK([1]mrt2017!$A26),"",[1]mrt2017!$A26)</f>
        <v>Corydoras concolor</v>
      </c>
      <c r="B26" s="3" t="str">
        <f aca="false">IF(ISBLANK(A26),"",VLOOKUP([1]mrt2017!$B26,[1]kwekers!$A$1:$D$13,4,0))</f>
        <v>BM</v>
      </c>
      <c r="C26" s="3" t="str">
        <f aca="false">IF(ISBLANK(A26),"",[1]mrt2017!$C26)</f>
        <v>nee</v>
      </c>
      <c r="D26" s="3" t="str">
        <f aca="false">[1]mrt2017!$D26</f>
        <v>nee</v>
      </c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4.4" hidden="false" customHeight="false" outlineLevel="0" collapsed="false">
      <c r="A27" s="3" t="str">
        <f aca="false">IF(ISBLANK([1]mrt2017!$A27),"",[1]mrt2017!$A27)</f>
        <v>Corydoras CW049</v>
      </c>
      <c r="B27" s="3" t="str">
        <f aca="false">IF(ISBLANK(A27),"",VLOOKUP([1]mrt2017!$B27,[1]kwekers!$A$1:$D$13,4,0))</f>
        <v>BM</v>
      </c>
      <c r="C27" s="3" t="str">
        <f aca="false">IF(ISBLANK(A27),"",[1]mrt2017!$C27)</f>
        <v>nee</v>
      </c>
      <c r="D27" s="3" t="str">
        <f aca="false">[1]mrt2017!$D27</f>
        <v>nee</v>
      </c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4.4" hidden="false" customHeight="false" outlineLevel="0" collapsed="false">
      <c r="A28" s="3" t="str">
        <f aca="false">IF(ISBLANK([1]mrt2017!$A28),"",[1]mrt2017!$A28)</f>
        <v>Ivanacara adoketa</v>
      </c>
      <c r="B28" s="3" t="str">
        <f aca="false">IF(ISBLANK(A28),"",VLOOKUP([1]mrt2017!$B28,[1]kwekers!$A$1:$D$13,4,0))</f>
        <v>BM</v>
      </c>
      <c r="C28" s="3" t="str">
        <f aca="false">IF(ISBLANK(A28),"",[1]mrt2017!$C28)</f>
        <v>nee</v>
      </c>
      <c r="D28" s="3" t="str">
        <f aca="false">[1]mrt2017!$D28</f>
        <v>nee</v>
      </c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4.4" hidden="false" customHeight="false" outlineLevel="0" collapsed="false">
      <c r="A29" s="3" t="str">
        <f aca="false">IF(ISBLANK([1]mrt2017!$A29),"",[1]mrt2017!$A29)</f>
        <v>Corydoras pantanalensis</v>
      </c>
      <c r="B29" s="3" t="str">
        <f aca="false">IF(ISBLANK(A29),"",VLOOKUP([1]mrt2017!$B29,[1]kwekers!$A$1:$D$13,4,0))</f>
        <v>BM</v>
      </c>
      <c r="C29" s="3" t="str">
        <f aca="false">IF(ISBLANK(A29),"",[1]mrt2017!$C29)</f>
        <v>nee</v>
      </c>
      <c r="D29" s="3" t="str">
        <f aca="false">[1]mrt2017!$D29</f>
        <v>nee</v>
      </c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4.4" hidden="false" customHeight="false" outlineLevel="0" collapsed="false">
      <c r="A30" s="3" t="str">
        <f aca="false">IF(ISBLANK([1]mrt2017!$A30),"",[1]mrt2017!$A30)</f>
        <v>Apistogramma trifasciata</v>
      </c>
      <c r="B30" s="3" t="str">
        <f aca="false">IF(ISBLANK(A30),"",VLOOKUP([1]mrt2017!$B30,[1]kwekers!$A$1:$D$13,4,0))</f>
        <v>BM</v>
      </c>
      <c r="C30" s="3" t="str">
        <f aca="false">IF(ISBLANK(A30),"",[1]mrt2017!$C30)</f>
        <v>nee</v>
      </c>
      <c r="D30" s="3" t="str">
        <f aca="false">[1]mrt2017!$D30</f>
        <v>nee</v>
      </c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4.4" hidden="false" customHeight="false" outlineLevel="0" collapsed="false">
      <c r="A31" s="3" t="str">
        <f aca="false">IF(ISBLANK([1]mrt2017!$A31),"",[1]mrt2017!$A31)</f>
        <v>Apistogramma wolli</v>
      </c>
      <c r="B31" s="3" t="str">
        <f aca="false">IF(ISBLANK(A31),"",VLOOKUP([1]mrt2017!$B31,[1]kwekers!$A$1:$D$13,4,0))</f>
        <v>BM</v>
      </c>
      <c r="C31" s="3" t="str">
        <f aca="false">IF(ISBLANK(A31),"",[1]mrt2017!$C31)</f>
        <v>nee</v>
      </c>
      <c r="D31" s="3" t="str">
        <f aca="false">[1]mrt2017!$D31</f>
        <v>nee</v>
      </c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4.4" hidden="false" customHeight="false" outlineLevel="0" collapsed="false">
      <c r="A32" s="3" t="str">
        <f aca="false">IF(ISBLANK([1]mrt2017!$A32),"",[1]mrt2017!$A32)</f>
        <v>Apistogramma cacatuoides "Pebas"</v>
      </c>
      <c r="B32" s="3" t="str">
        <f aca="false">IF(ISBLANK(A32),"",VLOOKUP([1]mrt2017!$B32,[1]kwekers!$A$1:$D$13,4,0))</f>
        <v>BM</v>
      </c>
      <c r="C32" s="3" t="str">
        <f aca="false">IF(ISBLANK(A32),"",[1]mrt2017!$C32)</f>
        <v>nee</v>
      </c>
      <c r="D32" s="3" t="str">
        <f aca="false">[1]mrt2017!$D32</f>
        <v>nee</v>
      </c>
      <c r="E32" s="0"/>
      <c r="F32" s="0"/>
      <c r="G32" s="0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4.4" hidden="false" customHeight="false" outlineLevel="0" collapsed="false">
      <c r="A33" s="3" t="str">
        <f aca="false">IF(ISBLANK([1]mrt2017!$A33),"",[1]mrt2017!$A33)</f>
        <v>Apistogramma cf eunotus</v>
      </c>
      <c r="B33" s="3" t="str">
        <f aca="false">IF(ISBLANK(A33),"",VLOOKUP([1]mrt2017!$B33,[1]kwekers!$A$1:$D$13,4,0))</f>
        <v>BM</v>
      </c>
      <c r="C33" s="3" t="str">
        <f aca="false">IF(ISBLANK(A33),"",[1]mrt2017!$C33)</f>
        <v>ja</v>
      </c>
      <c r="D33" s="3" t="str">
        <f aca="false">[1]mrt2017!$D33</f>
        <v>nee</v>
      </c>
      <c r="E33" s="0"/>
      <c r="F33" s="0"/>
      <c r="G33" s="0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4.4" hidden="false" customHeight="false" outlineLevel="0" collapsed="false">
      <c r="A34" s="3" t="str">
        <f aca="false">IF(ISBLANK([1]mrt2017!$A34),"",[1]mrt2017!$A34)</f>
        <v>Apistogramma eremnopyge</v>
      </c>
      <c r="B34" s="3" t="str">
        <f aca="false">IF(ISBLANK(A34),"",VLOOKUP([1]mrt2017!$B34,[1]kwekers!$A$1:$D$13,4,0))</f>
        <v>BM</v>
      </c>
      <c r="C34" s="3" t="str">
        <f aca="false">IF(ISBLANK(A34),"",[1]mrt2017!$C34)</f>
        <v>ja</v>
      </c>
      <c r="D34" s="3" t="str">
        <f aca="false">[1]mrt2017!$D34</f>
        <v>nee</v>
      </c>
      <c r="E34" s="0"/>
      <c r="F34" s="0"/>
      <c r="G34" s="0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4.4" hidden="false" customHeight="false" outlineLevel="0" collapsed="false">
      <c r="A35" s="3" t="str">
        <f aca="false">IF(ISBLANK([1]mrt2017!$A35),"",[1]mrt2017!$A35)</f>
        <v>Apistogramma species Tame</v>
      </c>
      <c r="B35" s="3" t="str">
        <f aca="false">IF(ISBLANK(A35),"",VLOOKUP([1]mrt2017!$B35,[1]kwekers!$A$1:$D$13,4,0))</f>
        <v>BM</v>
      </c>
      <c r="C35" s="3" t="str">
        <f aca="false">IF(ISBLANK(A35),"",[1]mrt2017!$C35)</f>
        <v>nee</v>
      </c>
      <c r="D35" s="3" t="str">
        <f aca="false">[1]mrt2017!$D35</f>
        <v>nee</v>
      </c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4.4" hidden="false" customHeight="false" outlineLevel="0" collapsed="false">
      <c r="A36" s="3" t="str">
        <f aca="false">IF(ISBLANK([1]mrt2017!$A36),"",[1]mrt2017!$A36)</f>
        <v>Apistogramma agassizii Rio Nanay</v>
      </c>
      <c r="B36" s="3" t="str">
        <f aca="false">IF(ISBLANK(A36),"",VLOOKUP([1]mrt2017!$B36,[1]kwekers!$A$1:$D$13,4,0))</f>
        <v>BM</v>
      </c>
      <c r="C36" s="3" t="str">
        <f aca="false">IF(ISBLANK(A36),"",[1]mrt2017!$C36)</f>
        <v>ja</v>
      </c>
      <c r="D36" s="3" t="str">
        <f aca="false">[1]mrt2017!$D36</f>
        <v>nee</v>
      </c>
      <c r="E36" s="0"/>
      <c r="F36" s="0"/>
      <c r="G36" s="0"/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4.4" hidden="false" customHeight="false" outlineLevel="0" collapsed="false">
      <c r="A37" s="3" t="str">
        <f aca="false">IF(ISBLANK([1]mrt2017!$A37),"",[1]mrt2017!$A37)</f>
        <v>Apistogramma nijsseni</v>
      </c>
      <c r="B37" s="3" t="str">
        <f aca="false">IF(ISBLANK(A37),"",VLOOKUP([1]mrt2017!$B37,[1]kwekers!$A$1:$D$13,4,0))</f>
        <v>BM</v>
      </c>
      <c r="C37" s="3" t="str">
        <f aca="false">IF(ISBLANK(A37),"",[1]mrt2017!$C37)</f>
        <v>nee</v>
      </c>
      <c r="D37" s="3" t="str">
        <f aca="false">[1]mrt2017!$D37</f>
        <v>nee</v>
      </c>
      <c r="E37" s="0"/>
      <c r="F37" s="0"/>
      <c r="G37" s="0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4.4" hidden="false" customHeight="false" outlineLevel="0" collapsed="false">
      <c r="A38" s="3" t="str">
        <f aca="false">IF(ISBLANK([1]mrt2017!$A38),"",[1]mrt2017!$A38)</f>
        <v>Cichlasoma dimerus 'Bella Union' </v>
      </c>
      <c r="B38" s="3" t="str">
        <f aca="false">IF(ISBLANK(A38),"",VLOOKUP([1]mrt2017!$B38,[1]kwekers!$A$1:$D$13,4,0))</f>
        <v>BD</v>
      </c>
      <c r="C38" s="3" t="str">
        <f aca="false">IF(ISBLANK(A38),"",[1]mrt2017!$C38)</f>
        <v>nee</v>
      </c>
      <c r="D38" s="3" t="str">
        <f aca="false">[1]mrt2017!$D38</f>
        <v>nee</v>
      </c>
      <c r="E38" s="0"/>
      <c r="F38" s="0"/>
      <c r="G38" s="0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4.4" hidden="false" customHeight="false" outlineLevel="0" collapsed="false">
      <c r="A39" s="3" t="str">
        <f aca="false">IF(ISBLANK([1]mrt2017!$A39),"",[1]mrt2017!$A39)</f>
        <v>Apistogramma sp. D28</v>
      </c>
      <c r="B39" s="3" t="str">
        <f aca="false">IF(ISBLANK(A39),"",VLOOKUP([1]mrt2017!$B39,[1]kwekers!$A$1:$D$13,4,0))</f>
        <v>EB</v>
      </c>
      <c r="C39" s="3" t="str">
        <f aca="false">IF(ISBLANK(A39),"",[1]mrt2017!$C39)</f>
        <v>nee</v>
      </c>
      <c r="D39" s="3" t="str">
        <f aca="false">[1]mrt2017!$D39</f>
        <v>nee</v>
      </c>
      <c r="E39" s="0"/>
      <c r="F39" s="0"/>
      <c r="G39" s="0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4.4" hidden="false" customHeight="false" outlineLevel="0" collapsed="false">
      <c r="A40" s="3" t="str">
        <f aca="false">IF(ISBLANK([1]mrt2017!$A40),"",[1]mrt2017!$A40)</f>
        <v>Apistogramma sp. D29</v>
      </c>
      <c r="B40" s="3" t="str">
        <f aca="false">IF(ISBLANK(A40),"",VLOOKUP([1]mrt2017!$B40,[1]kwekers!$A$1:$D$13,4,0))</f>
        <v>EB</v>
      </c>
      <c r="C40" s="3" t="str">
        <f aca="false">IF(ISBLANK(A40),"",[1]mrt2017!$C40)</f>
        <v>nee</v>
      </c>
      <c r="D40" s="3" t="str">
        <f aca="false">[1]mrt2017!$D40</f>
        <v>nee</v>
      </c>
      <c r="E40" s="0"/>
      <c r="F40" s="0"/>
      <c r="G40" s="0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4.4" hidden="false" customHeight="false" outlineLevel="0" collapsed="false">
      <c r="A41" s="3" t="str">
        <f aca="false">IF(ISBLANK([1]mrt2017!$A41),"",[1]mrt2017!$A41)</f>
        <v>Apistogramma sp. D47</v>
      </c>
      <c r="B41" s="3" t="str">
        <f aca="false">IF(ISBLANK(A41),"",VLOOKUP([1]mrt2017!$B41,[1]kwekers!$A$1:$D$13,4,0))</f>
        <v>EB</v>
      </c>
      <c r="C41" s="3" t="str">
        <f aca="false">IF(ISBLANK(A41),"",[1]mrt2017!$C41)</f>
        <v>nee</v>
      </c>
      <c r="D41" s="3" t="str">
        <f aca="false">[1]mrt2017!$D41</f>
        <v>nee</v>
      </c>
      <c r="E41" s="0"/>
      <c r="F41" s="0"/>
      <c r="G41" s="0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4.4" hidden="false" customHeight="false" outlineLevel="0" collapsed="false">
      <c r="A42" s="3" t="str">
        <f aca="false">IF(ISBLANK([1]mrt2017!$A42),"",[1]mrt2017!$A42)</f>
        <v>Apistogramma sp. D43</v>
      </c>
      <c r="B42" s="3" t="str">
        <f aca="false">IF(ISBLANK(A42),"",VLOOKUP([1]mrt2017!$B42,[1]kwekers!$A$1:$D$13,4,0))</f>
        <v>EVG</v>
      </c>
      <c r="C42" s="3" t="str">
        <f aca="false">IF(ISBLANK(A42),"",[1]mrt2017!$C42)</f>
        <v>nee</v>
      </c>
      <c r="D42" s="3" t="str">
        <f aca="false">[1]mrt2017!$D42</f>
        <v>nee</v>
      </c>
      <c r="E42" s="0"/>
      <c r="F42" s="0"/>
      <c r="G42" s="0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14.4" hidden="false" customHeight="false" outlineLevel="0" collapsed="false">
      <c r="A43" s="3" t="str">
        <f aca="false">IF(ISBLANK([1]mrt2017!$A43),"",[1]mrt2017!$A43)</f>
        <v>Apistogramma sp. D30</v>
      </c>
      <c r="B43" s="3" t="str">
        <f aca="false">IF(ISBLANK(A43),"",VLOOKUP([1]mrt2017!$B43,[1]kwekers!$A$1:$D$13,4,0))</f>
        <v>EVG</v>
      </c>
      <c r="C43" s="3" t="str">
        <f aca="false">IF(ISBLANK(A43),"",[1]mrt2017!$C43)</f>
        <v>nee</v>
      </c>
      <c r="D43" s="3" t="str">
        <f aca="false">[1]mrt2017!$D43</f>
        <v>nee</v>
      </c>
      <c r="E43" s="0"/>
      <c r="F43" s="0"/>
      <c r="G43" s="0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4.4" hidden="false" customHeight="false" outlineLevel="0" collapsed="false">
      <c r="A44" s="3" t="str">
        <f aca="false">IF(ISBLANK([1]mrt2017!$A44),"",[1]mrt2017!$A44)</f>
        <v>Apistogramma sp. D33</v>
      </c>
      <c r="B44" s="3" t="str">
        <f aca="false">IF(ISBLANK(A44),"",VLOOKUP([1]mrt2017!$B44,[1]kwekers!$A$1:$D$13,4,0))</f>
        <v>EVG</v>
      </c>
      <c r="C44" s="3" t="str">
        <f aca="false">IF(ISBLANK(A44),"",[1]mrt2017!$C44)</f>
        <v>nee</v>
      </c>
      <c r="D44" s="3" t="str">
        <f aca="false">[1]mrt2017!$D44</f>
        <v>nee</v>
      </c>
      <c r="E44" s="0"/>
      <c r="F44" s="0"/>
      <c r="G44" s="0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4.4" hidden="false" customHeight="false" outlineLevel="0" collapsed="false">
      <c r="A45" s="3" t="str">
        <f aca="false">IF(ISBLANK([1]mrt2017!$A45),"",[1]mrt2017!$A45)</f>
        <v>Apistogramma sp. D12</v>
      </c>
      <c r="B45" s="3" t="str">
        <f aca="false">IF(ISBLANK(A45),"",VLOOKUP([1]mrt2017!$B45,[1]kwekers!$A$1:$D$13,4,0))</f>
        <v>EVG</v>
      </c>
      <c r="C45" s="3" t="str">
        <f aca="false">IF(ISBLANK(A45),"",[1]mrt2017!$C45)</f>
        <v>nee</v>
      </c>
      <c r="D45" s="3" t="str">
        <f aca="false">[1]mrt2017!$D45</f>
        <v>nee</v>
      </c>
      <c r="E45" s="0"/>
      <c r="F45" s="0"/>
      <c r="G45" s="0"/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4.4" hidden="false" customHeight="false" outlineLevel="0" collapsed="false">
      <c r="A46" s="3" t="str">
        <f aca="false">IF(ISBLANK([1]mrt2017!$A46),"",[1]mrt2017!$A46)</f>
        <v>Apistogramma sp. D39</v>
      </c>
      <c r="B46" s="3" t="str">
        <f aca="false">IF(ISBLANK(A46),"",VLOOKUP([1]mrt2017!$B46,[1]kwekers!$A$1:$D$13,4,0))</f>
        <v>EVG</v>
      </c>
      <c r="C46" s="3" t="str">
        <f aca="false">IF(ISBLANK(A46),"",[1]mrt2017!$C46)</f>
        <v>nee</v>
      </c>
      <c r="D46" s="3" t="str">
        <f aca="false">[1]mrt2017!$D46</f>
        <v>nee</v>
      </c>
      <c r="E46" s="0"/>
      <c r="F46" s="0"/>
      <c r="G46" s="0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4.4" hidden="false" customHeight="false" outlineLevel="0" collapsed="false">
      <c r="A47" s="3" t="str">
        <f aca="false">IF(ISBLANK([1]mrt2017!$A47),"",[1]mrt2017!$A47)</f>
        <v>Apistogramma sp. D25</v>
      </c>
      <c r="B47" s="3" t="str">
        <f aca="false">IF(ISBLANK(A47),"",VLOOKUP([1]mrt2017!$B47,[1]kwekers!$A$1:$D$13,4,0))</f>
        <v>EVG</v>
      </c>
      <c r="C47" s="3" t="str">
        <f aca="false">IF(ISBLANK(A47),"",[1]mrt2017!$C47)</f>
        <v>nee</v>
      </c>
      <c r="D47" s="3" t="str">
        <f aca="false">[1]mrt2017!$D47</f>
        <v>nee</v>
      </c>
      <c r="E47" s="0"/>
      <c r="F47" s="0"/>
      <c r="G47" s="0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4.4" hidden="false" customHeight="false" outlineLevel="0" collapsed="false">
      <c r="A48" s="3" t="str">
        <f aca="false">IF(ISBLANK([1]mrt2017!$A48),"",[1]mrt2017!$A48)</f>
        <v>Apistogramma sp. D14</v>
      </c>
      <c r="B48" s="3" t="str">
        <f aca="false">IF(ISBLANK(A48),"",VLOOKUP([1]mrt2017!$B48,[1]kwekers!$A$1:$D$13,4,0))</f>
        <v>EVG</v>
      </c>
      <c r="C48" s="3" t="str">
        <f aca="false">IF(ISBLANK(A48),"",[1]mrt2017!$C48)</f>
        <v>nee</v>
      </c>
      <c r="D48" s="3" t="str">
        <f aca="false">[1]mrt2017!$D48</f>
        <v>nee</v>
      </c>
      <c r="E48" s="0"/>
      <c r="F48" s="0"/>
      <c r="G48" s="0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4.4" hidden="false" customHeight="false" outlineLevel="0" collapsed="false">
      <c r="A49" s="3" t="str">
        <f aca="false">IF(ISBLANK([1]mrt2017!$A49),"",[1]mrt2017!$A49)</f>
        <v>Apistogramma sp. D37</v>
      </c>
      <c r="B49" s="3" t="str">
        <f aca="false">IF(ISBLANK(A49),"",VLOOKUP([1]mrt2017!$B49,[1]kwekers!$A$1:$D$13,4,0))</f>
        <v>EVG</v>
      </c>
      <c r="C49" s="3" t="str">
        <f aca="false">IF(ISBLANK(A49),"",[1]mrt2017!$C49)</f>
        <v>nee</v>
      </c>
      <c r="D49" s="3" t="str">
        <f aca="false">[1]mrt2017!$D49</f>
        <v>nee</v>
      </c>
      <c r="E49" s="0"/>
      <c r="F49" s="0"/>
      <c r="G49" s="0"/>
      <c r="H49" s="0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4.4" hidden="false" customHeight="false" outlineLevel="0" collapsed="false">
      <c r="A50" s="3" t="str">
        <f aca="false">IF(ISBLANK([1]mrt2017!$A50),"",[1]mrt2017!$A50)</f>
        <v>Laetacara fulvipinus (wild)</v>
      </c>
      <c r="B50" s="3" t="str">
        <f aca="false">IF(ISBLANK(A50),"",VLOOKUP([1]mrt2017!$B50,[1]kwekers!$A$1:$D$13,4,0))</f>
        <v>EVG</v>
      </c>
      <c r="C50" s="3" t="str">
        <f aca="false">IF(ISBLANK(A50),"",[1]mrt2017!$C50)</f>
        <v>nee</v>
      </c>
      <c r="D50" s="3" t="str">
        <f aca="false">[1]mrt2017!$D50</f>
        <v>ja</v>
      </c>
      <c r="E50" s="0"/>
      <c r="F50" s="0"/>
      <c r="G50" s="0"/>
      <c r="H50" s="0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s="6" customFormat="true" ht="14.4" hidden="false" customHeight="false" outlineLevel="0" collapsed="false"/>
    <row r="52" customFormat="false" ht="14.4" hidden="false" customHeight="false" outlineLevel="0" collapsed="false">
      <c r="A52" s="7" t="str">
        <f aca="false">IF(ISBLANK([1]mrt2017!$A52),"",[1]mrt2017!$A52)</f>
        <v>Midden Amerika</v>
      </c>
      <c r="B52" s="8"/>
      <c r="C52" s="8"/>
      <c r="D52" s="9"/>
      <c r="E52" s="0"/>
      <c r="F52" s="0"/>
      <c r="G52" s="0"/>
      <c r="H52" s="0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4.4" hidden="false" customHeight="false" outlineLevel="0" collapsed="false">
      <c r="A53" s="10" t="str">
        <f aca="false">IF(ISBLANK([1]mrt2017!$A53),"",[1]mrt2017!$A53)</f>
        <v>Rocio Ocotal</v>
      </c>
      <c r="B53" s="10" t="str">
        <f aca="false">IF(ISBLANK(A53),"",VLOOKUP([1]mrt2017!$B53,[1]kwekers!$A$1:$D$13,4,0))</f>
        <v>SDD</v>
      </c>
      <c r="C53" s="10" t="str">
        <f aca="false">IF(ISBLANK(A53),"",[1]mrt2017!$C53)</f>
        <v>ja</v>
      </c>
      <c r="D53" s="10" t="str">
        <f aca="false">[1]mrt2017!$D53</f>
        <v>ja</v>
      </c>
      <c r="E53" s="0"/>
      <c r="F53" s="0"/>
      <c r="G53" s="0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14.4" hidden="false" customHeight="false" outlineLevel="0" collapsed="false">
      <c r="A54" s="11" t="str">
        <f aca="false">IF(ISBLANK([1]mrt2017!$A54),"",[1]mrt2017!$A54)</f>
        <v>Xiphophorus helleri</v>
      </c>
      <c r="B54" s="11" t="str">
        <f aca="false">IF(ISBLANK(A54),"",VLOOKUP([1]mrt2017!$B54,[1]kwekers!$A$1:$D$13,4,0))</f>
        <v>SDD</v>
      </c>
      <c r="C54" s="11" t="str">
        <f aca="false">IF(ISBLANK(A54),"",[1]mrt2017!$C54)</f>
        <v>ja</v>
      </c>
      <c r="D54" s="11" t="str">
        <f aca="false">[1]mrt2017!$D54</f>
        <v>ja</v>
      </c>
      <c r="E54" s="0"/>
      <c r="F54" s="0"/>
      <c r="G54" s="0"/>
      <c r="H54" s="0"/>
      <c r="I54" s="0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14.4" hidden="false" customHeight="false" outlineLevel="0" collapsed="false">
      <c r="A55" s="11" t="str">
        <f aca="false">IF(ISBLANK([1]mrt2017!$A55),"",[1]mrt2017!$A55)</f>
        <v>Cryptoheros sp. Honduran red point </v>
      </c>
      <c r="B55" s="11" t="str">
        <f aca="false">IF(ISBLANK(A55),"",VLOOKUP([1]mrt2017!$B55,[1]kwekers!$A$1:$D$13,4,0))</f>
        <v>SDD</v>
      </c>
      <c r="C55" s="11" t="str">
        <f aca="false">IF(ISBLANK(A55),"",[1]mrt2017!$C55)</f>
        <v>ja</v>
      </c>
      <c r="D55" s="11" t="str">
        <f aca="false">[1]mrt2017!$D55</f>
        <v>ja</v>
      </c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4.4" hidden="false" customHeight="false" outlineLevel="0" collapsed="false">
      <c r="A56" s="11" t="str">
        <f aca="false">IF(ISBLANK([1]mrt2017!$A56),"",[1]mrt2017!$A56)</f>
        <v>Thorichthys Meeki Candelaria   </v>
      </c>
      <c r="B56" s="11" t="str">
        <f aca="false">IF(ISBLANK(A56),"",VLOOKUP([1]mrt2017!$B56,[1]kwekers!$A$1:$D$13,4,0))</f>
        <v>SDD</v>
      </c>
      <c r="C56" s="11" t="str">
        <f aca="false">IF(ISBLANK(A56),"",[1]mrt2017!$C56)</f>
        <v>ja</v>
      </c>
      <c r="D56" s="11" t="str">
        <f aca="false">[1]mrt2017!$D56</f>
        <v>ja</v>
      </c>
      <c r="E56" s="0"/>
      <c r="F56" s="0"/>
      <c r="G56" s="0"/>
      <c r="H56" s="0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14.4" hidden="false" customHeight="false" outlineLevel="0" collapsed="false">
      <c r="A57" s="11" t="str">
        <f aca="false">IF(ISBLANK([1]mrt2017!$A57),"",[1]mrt2017!$A57)</f>
        <v>Cryptoheros altoflavus </v>
      </c>
      <c r="B57" s="11" t="str">
        <f aca="false">IF(ISBLANK(A57),"",VLOOKUP([1]mrt2017!$B57,[1]kwekers!$A$1:$D$13,4,0))</f>
        <v>SDD</v>
      </c>
      <c r="C57" s="11" t="str">
        <f aca="false">IF(ISBLANK(A57),"",[1]mrt2017!$C57)</f>
        <v>ja</v>
      </c>
      <c r="D57" s="11" t="str">
        <f aca="false">[1]mrt2017!$D57</f>
        <v>ja</v>
      </c>
      <c r="E57" s="0"/>
      <c r="F57" s="0"/>
      <c r="G57" s="0"/>
      <c r="H57" s="0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14.4" hidden="false" customHeight="false" outlineLevel="0" collapsed="false">
      <c r="A58" s="11" t="str">
        <f aca="false">IF(ISBLANK([1]mrt2017!$A58),"",[1]mrt2017!$A58)</f>
        <v>Xiphophorus nezahualcoyotl</v>
      </c>
      <c r="B58" s="11" t="str">
        <f aca="false">IF(ISBLANK(A58),"",VLOOKUP([1]mrt2017!$B58,[1]kwekers!$A$1:$D$13,4,0))</f>
        <v>SDD</v>
      </c>
      <c r="C58" s="11" t="str">
        <f aca="false">IF(ISBLANK(A58),"",[1]mrt2017!$C58)</f>
        <v>ja</v>
      </c>
      <c r="D58" s="11" t="str">
        <f aca="false">[1]mrt2017!$D58</f>
        <v>ja</v>
      </c>
      <c r="E58" s="0"/>
      <c r="F58" s="0"/>
      <c r="G58" s="0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14.4" hidden="false" customHeight="false" outlineLevel="0" collapsed="false">
      <c r="A59" s="11" t="str">
        <f aca="false">IF(ISBLANK([1]mrt2017!$A59),"",[1]mrt2017!$A59)</f>
        <v>Cribroheros longimanus </v>
      </c>
      <c r="B59" s="11" t="str">
        <f aca="false">IF(ISBLANK(A59),"",VLOOKUP([1]mrt2017!$B59,[1]kwekers!$A$1:$D$13,4,0))</f>
        <v>BD</v>
      </c>
      <c r="C59" s="11" t="str">
        <f aca="false">IF(ISBLANK(A59),"",[1]mrt2017!$C59)</f>
        <v>ja</v>
      </c>
      <c r="D59" s="11" t="str">
        <f aca="false">[1]mrt2017!$D59</f>
        <v>nee</v>
      </c>
      <c r="E59" s="0"/>
      <c r="F59" s="0"/>
      <c r="G59" s="0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14.4" hidden="false" customHeight="false" outlineLevel="0" collapsed="false">
      <c r="A60" s="12" t="str">
        <f aca="false">IF(ISBLANK([1]mrt2017!$A60),"",[1]mrt2017!$A60)</f>
        <v/>
      </c>
      <c r="B60" s="12"/>
      <c r="C60" s="12"/>
      <c r="D60" s="12"/>
      <c r="E60" s="0"/>
      <c r="F60" s="0"/>
      <c r="G60" s="0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14.4" hidden="false" customHeight="false" outlineLevel="0" collapsed="false">
      <c r="A61" s="13" t="str">
        <f aca="false">IF(ISBLANK([1]mrt2017!$A61),"",[1]mrt2017!$A61)</f>
        <v>Tanganykia</v>
      </c>
      <c r="B61" s="14"/>
      <c r="C61" s="14"/>
      <c r="D61" s="15"/>
      <c r="E61" s="0"/>
      <c r="F61" s="0"/>
      <c r="G61" s="0"/>
      <c r="H61" s="0"/>
      <c r="I61" s="0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14.4" hidden="false" customHeight="false" outlineLevel="0" collapsed="false">
      <c r="A62" s="16" t="str">
        <f aca="false">IF(ISBLANK([1]mrt2017!$A62),"",[1]mrt2017!$A62)</f>
        <v>Xenotilapia bathyphilus</v>
      </c>
      <c r="B62" s="16" t="str">
        <f aca="false">IF(ISBLANK(A62),"",VLOOKUP([1]mrt2017!$B62,[1]kwekers!$A$1:$D$13,4,0))</f>
        <v>DS</v>
      </c>
      <c r="C62" s="16" t="str">
        <f aca="false">IF(ISBLANK(A62),"",[1]mrt2017!$C62)</f>
        <v>nee</v>
      </c>
      <c r="D62" s="16" t="str">
        <f aca="false">[1]mrt2017!$D62</f>
        <v>nee</v>
      </c>
      <c r="E62" s="0"/>
      <c r="F62" s="0"/>
      <c r="G62" s="0"/>
      <c r="H62" s="0"/>
      <c r="I62" s="0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14.4" hidden="false" customHeight="false" outlineLevel="0" collapsed="false">
      <c r="A63" s="16" t="str">
        <f aca="false">IF(ISBLANK([1]mrt2017!$A63),"",[1]mrt2017!$A63)</f>
        <v>Lamprologus brevis 'Kekese'</v>
      </c>
      <c r="B63" s="16" t="str">
        <f aca="false">IF(ISBLANK(A63),"",VLOOKUP([1]mrt2017!$B63,[1]kwekers!$A$1:$D$13,4,0))</f>
        <v>DS</v>
      </c>
      <c r="C63" s="16" t="str">
        <f aca="false">IF(ISBLANK(A63),"",[1]mrt2017!$C63)</f>
        <v>ja</v>
      </c>
      <c r="D63" s="16" t="str">
        <f aca="false">[1]mrt2017!$D63</f>
        <v>ja</v>
      </c>
      <c r="E63" s="0"/>
      <c r="F63" s="0"/>
      <c r="G63" s="0"/>
      <c r="H63" s="0"/>
      <c r="I63" s="0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s="6" customFormat="true" ht="14.4" hidden="false" customHeight="false" outlineLevel="0" collapsed="false">
      <c r="A64" s="6" t="str">
        <f aca="false">IF(ISBLANK([1]mrt2017!$A64),"",[1]mrt2017!$A64)</f>
        <v/>
      </c>
    </row>
    <row r="65" customFormat="false" ht="14.4" hidden="false" customHeight="false" outlineLevel="0" collapsed="false">
      <c r="A65" s="17" t="str">
        <f aca="false">IF(ISBLANK([1]mrt2017!$A65),"",[1]mrt2017!$A65)</f>
        <v>Malawi</v>
      </c>
      <c r="B65" s="18"/>
      <c r="C65" s="18"/>
      <c r="D65" s="19"/>
    </row>
    <row r="66" customFormat="false" ht="14.4" hidden="false" customHeight="false" outlineLevel="0" collapsed="false">
      <c r="A66" s="20" t="str">
        <f aca="false">IF(ISBLANK([1]mrt2017!$A66),"",[1]mrt2017!$A66)</f>
        <v>Aulonocara brevinidus </v>
      </c>
      <c r="B66" s="20" t="str">
        <f aca="false">IF(ISBLANK(A66),"",VLOOKUP([1]mrt2017!$B66,[1]kwekers!$A$1:$D$13,4,0))</f>
        <v>HW</v>
      </c>
      <c r="C66" s="20" t="str">
        <f aca="false">IF(ISBLANK(A66),"",[1]mrt2017!$C66)</f>
        <v>ja</v>
      </c>
      <c r="D66" s="20" t="str">
        <f aca="false">[1]mrt2017!$D66</f>
        <v>nee</v>
      </c>
    </row>
    <row r="67" customFormat="false" ht="14.4" hidden="false" customHeight="false" outlineLevel="0" collapsed="false">
      <c r="A67" s="21" t="str">
        <f aca="false">IF(ISBLANK([1]mrt2017!$A67),"",[1]mrt2017!$A67)</f>
        <v>Lethrinops sp. gold harbour "monkey bay"</v>
      </c>
      <c r="B67" s="21" t="str">
        <f aca="false">IF(ISBLANK(A67),"",VLOOKUP([1]mrt2017!$B67,[1]kwekers!$A$1:$D$13,4,0))</f>
        <v>HW</v>
      </c>
      <c r="C67" s="21" t="str">
        <f aca="false">IF(ISBLANK(A67),"",[1]mrt2017!$C67)</f>
        <v>nee</v>
      </c>
      <c r="D67" s="21" t="str">
        <f aca="false">[1]mrt2017!$D67</f>
        <v>nee</v>
      </c>
    </row>
  </sheetData>
  <mergeCells count="1">
    <mergeCell ref="A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102</TotalTime>
  <Application>LibreOffice/4.4.0.3$Windows_x86 LibreOffice_project/de093506bcdc5fafd9023ee680b8c60e3e0645d7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2017-03-08T11:02:19Z</dcterms:created>
  <dc:creator>Gebruiker</dc:creator>
  <dc:language>nl-NL</dc:language>
  <dcterms:modified xsi:type="dcterms:W3CDTF">2017-03-11T08:29:03Z</dcterms:modified>
  <cp:revision>1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